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omas\Desktop\"/>
    </mc:Choice>
  </mc:AlternateContent>
  <xr:revisionPtr revIDLastSave="0" documentId="13_ncr:1_{0D486A04-32DE-4080-B6AF-B6FA1DC567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hecklista_csoportos_konzi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GhxPRE6yFSpsClwOOwTNbWmx4jgf6ci1hxpzzbw4Ao="/>
    </ext>
  </extLst>
</workbook>
</file>

<file path=xl/calcChain.xml><?xml version="1.0" encoding="utf-8"?>
<calcChain xmlns="http://schemas.openxmlformats.org/spreadsheetml/2006/main">
  <c r="B9" i="1" l="1"/>
  <c r="B13" i="1" s="1"/>
  <c r="B14" i="1" s="1"/>
  <c r="C14" i="1" s="1"/>
</calcChain>
</file>

<file path=xl/sharedStrings.xml><?xml version="1.0" encoding="utf-8"?>
<sst xmlns="http://schemas.openxmlformats.org/spreadsheetml/2006/main" count="61" uniqueCount="61">
  <si>
    <t>Otthonfelújítási támogatás - mentor checklista</t>
  </si>
  <si>
    <t>Költségvetésed összege:</t>
  </si>
  <si>
    <t>Önerőd összege (5%):</t>
  </si>
  <si>
    <t>Vissza nem térítendő támogatásod összege:</t>
  </si>
  <si>
    <t>Hiteled összege:</t>
  </si>
  <si>
    <t>Futamidő (max. 180 hó - rend.tart+türelmi idő):</t>
  </si>
  <si>
    <t>hó</t>
  </si>
  <si>
    <t>Törlesztőrészleted:</t>
  </si>
  <si>
    <t>Meglévő törlesztőrészletek (hitelkeret, hitelkártya is, keret 5%-a)</t>
  </si>
  <si>
    <t>Havi jövedelem összesen:</t>
  </si>
  <si>
    <t>Új és meglévő hitelek törlesztőrészlete:</t>
  </si>
  <si>
    <t>JTM:</t>
  </si>
  <si>
    <t>Kivitelező megvan-e (1 vagy több lesz)</t>
  </si>
  <si>
    <t>Tervezett munkálatok</t>
  </si>
  <si>
    <t xml:space="preserve">homlokzat hőszigetelés </t>
  </si>
  <si>
    <t>nem járható egyenes rétegrendű lapostető hőszigetelés</t>
  </si>
  <si>
    <t>tetősík hőszigetelés</t>
  </si>
  <si>
    <t>padlásfödém hőszigetelés</t>
  </si>
  <si>
    <t>fűtetlen pince feletti födémszerkezetek hőszigetelés</t>
  </si>
  <si>
    <t>árkád feletti alulról hűlő födém szigetelése</t>
  </si>
  <si>
    <t>fűtésrendszer korszerűsítése (levegő-víz hőszivattyú)</t>
  </si>
  <si>
    <t>új korszerű melegvíz előállító berendezés felszerelése ( villanybojler, indirekt fűtésű használati melegvíz bojler)</t>
  </si>
  <si>
    <t>új, korszerű hőszivattyús használati melegvíz előállító és tároló berendezés felszerelése ( hőszivattyús használati melegvíz termelő egység )</t>
  </si>
  <si>
    <t>nyílászáró csere (külső)</t>
  </si>
  <si>
    <t>zsalúzia, redőny (csak nyílászáró cserével vagy teljeskörű hőszigeteléssel együtt valósítható meg)</t>
  </si>
  <si>
    <t>Személyi feltételek</t>
  </si>
  <si>
    <t>Magyar állampolgár vagyok, magyar adóazonosító jellel (Lehet EGT állampolgár is ha lakcímkártyával igazolom, hogy legalább 1 éve MO-on lakom.)</t>
  </si>
  <si>
    <t>A kölcsönigénylő tulajdoni hányaddal vagy holtig tartó haszonélvezeti joggal rendelkezik az ingatlanban</t>
  </si>
  <si>
    <t>A havi igazolt jövedelmünkbe belefér az összes meglévő és a most felvenni kívánt hitel törlesztője. Ha a jövedelem nem elegendő adóstársat kell bevonni a hitelbe.</t>
  </si>
  <si>
    <t xml:space="preserve">Házastárs/élettárs esetén a házastárs/ bejegyzett élettárs kötelezően adóstárs lesz a hitel igénylésénél. </t>
  </si>
  <si>
    <t>Ha kölcsönigénylő a hitel lejáratára betölti a 75. életévét, kötelező olyan adóstársat bevonni, aki korban és jövedelemben is megfelel a hitel feltételeinek</t>
  </si>
  <si>
    <t>Nem szerepelünk a KHR negatív adós listáján (sem aktív, sem passzív)  adós és adóstárs sem</t>
  </si>
  <si>
    <t>Nincs minimálbért meghaladó köztartozásunk</t>
  </si>
  <si>
    <t>Nem vettünk igénybe olyan  önerő nélküli napelemes pályázatot melyhez fűtéskorszerűsítés vagy nyílászáró csere is kapcsolódott;  vagy más uniós forrású energiahatékonysági célú lakossági programot</t>
  </si>
  <si>
    <t>Nem állunk sem próbaidő, sem felmondási idő alatt</t>
  </si>
  <si>
    <t>Ingatlannal kapcsolatos feltételek</t>
  </si>
  <si>
    <t>Az ingatlan 2007. január 1-je előtt épült (ráépítés, bővítés esetén is az alapépület használatbavételi engedély dátuma számít)</t>
  </si>
  <si>
    <t>A tulajdoni lapon az ingatlan besorolása a következő lehet: belterületi-, külterületi-, zártkerti lakóház. Megfelelnek a szabadon álló családi házak, sorházi családi házak, ikerházak. Társasházak nem vehetnek részt a pályázatban.</t>
  </si>
  <si>
    <t>Osztatlan közös tulajdonban lévő ingatlanra is lehet pályázatot benyújtani (a saját különálló részre). Ebben az esetben a használati megosztási megállapodást, a megosztási vázrajzot (ha van) be kell nyújtani. Illetve, ha a projektben bármilyen tevékenység a közös tulajdont is érinti (pl: közös kémény), akkor minden tulajdonosnak kell a beleegyezése.</t>
  </si>
  <si>
    <t>A korszerűsítendő ingatlan csak természetes személy(ek) tulajdonában áll (cég, vállalkozás nem lehet tulajdonos)</t>
  </si>
  <si>
    <t xml:space="preserve">Az ingatlan lehet vállalkozás székhelye, de tényleges vállalkozási, gazdasági tevékenység folytatása nem megengedett. A bérlés sem megengedett. </t>
  </si>
  <si>
    <t>Ha az ingatlanban van kiskorú tulajdonos is, akkor annak nevében a törvényes képviselője járhat el, a pályázat beadásához a gyámhatóság jóváhagyása szükséges.</t>
  </si>
  <si>
    <t>Lakcímkártya szerint állandó lakcíme az ingatlan a szereplőknek</t>
  </si>
  <si>
    <t>Életvitelszerűen lakunk az ingatlanban (nem üresen áll)</t>
  </si>
  <si>
    <t>Ha az ingatlan fala vályog/szalma/fa vagy könnyűszerkezetes, akkor külön statikai szakvéleményt szükséges benyújtani.</t>
  </si>
  <si>
    <t>Nincs az ingatlanra semmilyen vételi, elidegenítési jog bejegyezve</t>
  </si>
  <si>
    <t>Szükséges dokumentumok:</t>
  </si>
  <si>
    <t>energetikai tanúsítvány</t>
  </si>
  <si>
    <t>ajánlatok, vállalkozási szerződések</t>
  </si>
  <si>
    <t>munkáltatói vagy NAV jövedelem</t>
  </si>
  <si>
    <t>3 havi bankszámlakivonat</t>
  </si>
  <si>
    <t>tulajdoni lap</t>
  </si>
  <si>
    <t>személyigazolvány, lakcímkártya, adóazonosító igazolvány</t>
  </si>
  <si>
    <t>kölcsönkérelem, nyilatkozatok, költségvetés</t>
  </si>
  <si>
    <t>kulcstermékek  igazolása</t>
  </si>
  <si>
    <t>Opcionális dokumentumok:</t>
  </si>
  <si>
    <t>tulajdonosi hozzájárulás</t>
  </si>
  <si>
    <t>használati megosztási megállapodás, vázrajz</t>
  </si>
  <si>
    <t>statikai szakvélemény</t>
  </si>
  <si>
    <t>szükséges engedélyek</t>
  </si>
  <si>
    <t>adásvételi szerződés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</si>
</sst>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Ft-40E]"/>
  </numFmts>
  <fonts count="5" x14ac:knownFonts="1">
    <font>
      <sz val="10"/>
      <color rgb="FF000000"/>
      <name val="Arial"/>
      <scheme val="minor"/>
    </font>
    <font>
      <b/>
      <sz val="11"/>
      <color theme="1"/>
      <name val="Arial"/>
    </font>
    <font>
      <u/>
      <sz val="11"/>
      <color rgb="FF0000FF"/>
      <name val="Arial"/>
    </font>
    <font>
      <sz val="11"/>
      <color theme="1"/>
      <name val="Arial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3105150</xdr:colOff>
      <xdr:row>0</xdr:row>
      <xdr:rowOff>0</xdr:rowOff>
    </xdr:from>
    <xdr:ext cx="4762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tabSelected="1" workbookViewId="0">
      <pane ySplit="1" topLeftCell="A5" activePane="bottomLeft" state="frozen"/>
      <selection pane="bottomLeft" activeCell="C6" sqref="C6"/>
    </sheetView>
  </sheetViews>
  <sheetFormatPr defaultColWidth="12.6640625" defaultRowHeight="15" customHeight="1" x14ac:dyDescent="0.25"/>
  <cols>
    <col min="1" max="1" width="59" customWidth="1"/>
    <col min="2" max="2" width="20.44140625" customWidth="1"/>
    <col min="3" max="3" width="26.109375" customWidth="1"/>
    <col min="4" max="4" width="43.21875" customWidth="1"/>
    <col min="5" max="26" width="9.6640625" customWidth="1"/>
  </cols>
  <sheetData>
    <row r="1" spans="1:26" ht="36.75" customHeight="1" x14ac:dyDescent="0.25">
      <c r="A1" s="8" t="s">
        <v>0</v>
      </c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25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8" x14ac:dyDescent="0.25">
      <c r="A4" s="3" t="s">
        <v>1</v>
      </c>
      <c r="B4" s="4">
        <v>10526316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 x14ac:dyDescent="0.25">
      <c r="A5" s="3" t="s">
        <v>2</v>
      </c>
      <c r="B5" s="4">
        <v>526316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x14ac:dyDescent="0.25">
      <c r="A6" s="3" t="s">
        <v>3</v>
      </c>
      <c r="B6" s="4">
        <v>5000000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 x14ac:dyDescent="0.25">
      <c r="A7" s="3" t="s">
        <v>4</v>
      </c>
      <c r="B7" s="4">
        <v>5000000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 x14ac:dyDescent="0.25">
      <c r="A8" s="3" t="s">
        <v>5</v>
      </c>
      <c r="B8" s="3">
        <v>120</v>
      </c>
      <c r="C8" s="3" t="s">
        <v>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 x14ac:dyDescent="0.25">
      <c r="A9" s="5" t="s">
        <v>7</v>
      </c>
      <c r="B9" s="6">
        <f>B7/(B8)</f>
        <v>41666.666666666664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 x14ac:dyDescent="0.25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 x14ac:dyDescent="0.25">
      <c r="A11" s="3" t="s">
        <v>8</v>
      </c>
      <c r="B11" s="4">
        <v>200000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 x14ac:dyDescent="0.25">
      <c r="A12" s="3" t="s">
        <v>9</v>
      </c>
      <c r="B12" s="4">
        <v>850000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 x14ac:dyDescent="0.25">
      <c r="A13" s="5" t="s">
        <v>10</v>
      </c>
      <c r="B13" s="6">
        <f>B9+B11</f>
        <v>241666.66666666666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 x14ac:dyDescent="0.25">
      <c r="A14" s="5" t="s">
        <v>11</v>
      </c>
      <c r="B14" s="6">
        <f>(IF(B12&lt;800000,B12*0.5,B12*0.6)-B13)</f>
        <v>268333.33333333337</v>
      </c>
      <c r="C14" s="3" t="str">
        <f>IF(B14&gt;0,"Szuper, ez a fizetésed hitelekre még felhasználható kerete, azaz a JTM mutatód megfelel az előírásoknak!","A JTM mutató nem felel meg az előírásoknak, már nincs szabad kereted a hitelekre, megvizsgálandó egy adóstárs bevonása")</f>
        <v>Szuper, ez a fizetésed hitelekre még felhasználható kerete, azaz a JTM mutatód megfelel az előírásoknak!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x14ac:dyDescent="0.25">
      <c r="A17" s="3" t="s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5">
      <c r="A19" s="1" t="s">
        <v>13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25">
      <c r="A20" s="3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5">
      <c r="A21" s="3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5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3" t="s">
        <v>18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3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3" t="s">
        <v>20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7.6" x14ac:dyDescent="0.25">
      <c r="A27" s="3" t="s">
        <v>21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1.4" x14ac:dyDescent="0.25">
      <c r="A28" s="3" t="s">
        <v>22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3" t="s">
        <v>23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7.6" x14ac:dyDescent="0.25">
      <c r="A30" s="3" t="s">
        <v>24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1" t="s">
        <v>25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41.4" x14ac:dyDescent="0.25">
      <c r="A33" s="3" t="s">
        <v>26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7.6" x14ac:dyDescent="0.25">
      <c r="A34" s="3" t="s">
        <v>27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41.4" x14ac:dyDescent="0.25">
      <c r="A35" s="3" t="s">
        <v>28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7.6" x14ac:dyDescent="0.25">
      <c r="A36" s="3" t="s">
        <v>29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41.4" x14ac:dyDescent="0.25">
      <c r="A37" s="3" t="s">
        <v>30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7.6" x14ac:dyDescent="0.25">
      <c r="A38" s="3" t="s">
        <v>31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8" x14ac:dyDescent="0.25">
      <c r="A39" s="3" t="s">
        <v>32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55.2" x14ac:dyDescent="0.25">
      <c r="A40" s="3" t="s">
        <v>33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8" x14ac:dyDescent="0.25">
      <c r="A41" s="3" t="s">
        <v>34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8" x14ac:dyDescent="0.25">
      <c r="A43" s="1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1.4" x14ac:dyDescent="0.25">
      <c r="A44" s="3" t="s">
        <v>36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55.2" x14ac:dyDescent="0.25">
      <c r="A45" s="3" t="s">
        <v>37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82.8" x14ac:dyDescent="0.25">
      <c r="A46" s="3" t="s">
        <v>38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7.6" x14ac:dyDescent="0.25">
      <c r="A47" s="3" t="s">
        <v>39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41.4" x14ac:dyDescent="0.25">
      <c r="A48" s="3" t="s">
        <v>40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41.4" x14ac:dyDescent="0.25">
      <c r="A49" s="3" t="s">
        <v>41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8" x14ac:dyDescent="0.25">
      <c r="A50" s="3" t="s">
        <v>42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8" x14ac:dyDescent="0.25">
      <c r="A51" s="3" t="s">
        <v>43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7.6" x14ac:dyDescent="0.25">
      <c r="A52" s="3" t="s">
        <v>44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7.6" x14ac:dyDescent="0.25">
      <c r="A53" s="3" t="s">
        <v>45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8" x14ac:dyDescent="0.25">
      <c r="A56" s="1" t="s">
        <v>46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8" x14ac:dyDescent="0.25">
      <c r="A57" s="3" t="s">
        <v>47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8" x14ac:dyDescent="0.25">
      <c r="A58" s="3" t="s">
        <v>48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8" x14ac:dyDescent="0.25">
      <c r="A59" s="3" t="s">
        <v>49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8" x14ac:dyDescent="0.25">
      <c r="A60" s="3" t="s">
        <v>50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8" x14ac:dyDescent="0.25">
      <c r="A61" s="3" t="s">
        <v>51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8" x14ac:dyDescent="0.25">
      <c r="A62" s="3" t="s">
        <v>52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8" x14ac:dyDescent="0.25">
      <c r="A63" s="3" t="s">
        <v>53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8" x14ac:dyDescent="0.25">
      <c r="A64" s="3" t="s">
        <v>54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8" x14ac:dyDescent="0.25">
      <c r="A66" s="1" t="s">
        <v>55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8" x14ac:dyDescent="0.25">
      <c r="A67" s="3" t="s">
        <v>56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8" x14ac:dyDescent="0.25">
      <c r="A68" s="3" t="s">
        <v>57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8" x14ac:dyDescent="0.25">
      <c r="A69" s="3" t="s">
        <v>58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8" x14ac:dyDescent="0.25">
      <c r="A70" s="3" t="s">
        <v>59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8" x14ac:dyDescent="0.25">
      <c r="A71" s="3" t="s">
        <v>60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2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3.2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mergeCells count="1">
    <mergeCell ref="A1:B1"/>
  </mergeCells>
  <dataValidations count="1">
    <dataValidation type="list" allowBlank="1" showErrorMessage="1" sqref="B15:B17 B20:B30 B35:B41 B44:B53 B57:B64 B67:B71" xr:uid="{00000000-0002-0000-0000-000000000000}">
      <formula1>$E$2:$E$3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Checklista_csoportos_konzira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Renáta Tomasek</cp:lastModifiedBy>
  <dcterms:created xsi:type="dcterms:W3CDTF">2024-06-28T06:01:16Z</dcterms:created>
  <dcterms:modified xsi:type="dcterms:W3CDTF">2026-02-16T16:32:57Z</dcterms:modified>
</cp:coreProperties>
</file>